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cbffd66a369b13f3/Documents/CDHS/Boite à outils/"/>
    </mc:Choice>
  </mc:AlternateContent>
  <xr:revisionPtr revIDLastSave="0" documentId="8_{65DC9125-9FAD-4F40-81AF-34E6E25183E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AY PLAN" sheetId="4" r:id="rId1"/>
    <sheet name="Feuil1" sheetId="5" r:id="rId2"/>
  </sheets>
  <definedNames>
    <definedName name="_xlnm.Print_Area" localSheetId="0">'PAY PLAN'!$A$2:$H$56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  <c r="F16" i="4"/>
  <c r="E17" i="4"/>
  <c r="E18" i="4"/>
  <c r="F17" i="4" l="1"/>
</calcChain>
</file>

<file path=xl/sharedStrings.xml><?xml version="1.0" encoding="utf-8"?>
<sst xmlns="http://schemas.openxmlformats.org/spreadsheetml/2006/main" count="89" uniqueCount="78">
  <si>
    <t>Cette prime évalue le taux global de fidélisation  dans le club des clients N-1 (*)</t>
  </si>
  <si>
    <t>Palier 1</t>
  </si>
  <si>
    <t>Palier 2</t>
  </si>
  <si>
    <t>Palier 3</t>
  </si>
  <si>
    <t>Palier 4</t>
  </si>
  <si>
    <t>Baisse ou maintien du nombre</t>
  </si>
  <si>
    <t>Pas de prime</t>
  </si>
  <si>
    <t>Palier A</t>
  </si>
  <si>
    <t>Palier B</t>
  </si>
  <si>
    <t>Palier C</t>
  </si>
  <si>
    <t>Palier D</t>
  </si>
  <si>
    <t>GALAXIE TENNIS</t>
  </si>
  <si>
    <t>Conditions préalables d'obtention de la prime :</t>
  </si>
  <si>
    <t>(*) plateau saisi dans ADOC prouvant la participation effective de l'enfant</t>
  </si>
  <si>
    <t>Entre 31% et 50% des ENOV  ont le statut compétiteur</t>
  </si>
  <si>
    <t>Entre 51% et 70% des ENOV  ont le statut compétiteur</t>
  </si>
  <si>
    <t>Plus de 70% des ENOV  ont le statut compétiteur</t>
  </si>
  <si>
    <t>11/18 ANS</t>
  </si>
  <si>
    <t>Cette indemnité est calculée sur les bénéfices d'un tournoi et représente 50% desdits bénéfices.</t>
  </si>
  <si>
    <t>Charges : homologation, balles, achats (exemple de restauration pour un TMC, boissons), lots et dotations…</t>
  </si>
  <si>
    <t>Recettes : inscriptions, buvette, sponsors, tombola….</t>
  </si>
  <si>
    <t>Bénéfice : somme des recettes - somme des dépenses</t>
  </si>
  <si>
    <t>IJA : 50% des bénéfices</t>
  </si>
  <si>
    <t>Entre +1 et +5</t>
  </si>
  <si>
    <t>Entre +6 et +10</t>
  </si>
  <si>
    <t>Pas de prime car &lt; moyenne du CD 53</t>
  </si>
  <si>
    <t>TF global &lt;72%</t>
  </si>
  <si>
    <t>72%&lt;TF global &lt;74,99%</t>
  </si>
  <si>
    <t>Prime de 300€</t>
  </si>
  <si>
    <t>30€ / adhérent supplémentaire</t>
  </si>
  <si>
    <t>Entre +11 ou plus</t>
  </si>
  <si>
    <t>Max</t>
  </si>
  <si>
    <t>Min</t>
  </si>
  <si>
    <t>35€ / adhérent supplémentaire</t>
  </si>
  <si>
    <t>40€ / adhérent supplémentaire</t>
  </si>
  <si>
    <t>75%&lt;TF global &lt;77,99%</t>
  </si>
  <si>
    <t>TF global &gt;=78,00%</t>
  </si>
  <si>
    <t>Aucun enfant ND à la date du 1er février 2023</t>
  </si>
  <si>
    <t>Moins de 10% des enfants ont participé à au moins 1 plateau (*)</t>
  </si>
  <si>
    <t>Entre 11 et 25% des enfants ont participé à au moins 1 plateau (*)</t>
  </si>
  <si>
    <t>Entre 26 et 40% des enfants ont participé à au moins 1 plateau (*)</t>
  </si>
  <si>
    <t>41% ou plus des enfants ont participé à au moins 1 plateau (*)</t>
  </si>
  <si>
    <t>Moins de 30% des ENOV ont le statut compétiteur</t>
  </si>
  <si>
    <t>Enfants de niveau ORANGE, VERT et 11/18 ans au 31/08/2023</t>
  </si>
  <si>
    <t>Enfants de niveau BLANC VIOLET ROUGE au 31/08/2023</t>
  </si>
  <si>
    <t>15 jeunes ou + entre 10 et 19 matchs :</t>
  </si>
  <si>
    <t xml:space="preserve">Exemples : </t>
  </si>
  <si>
    <t>Prime P3 versée fin juin : PRATIQUE COMPETITIVE DES JEUNES LICENCIES</t>
  </si>
  <si>
    <t>2000€ brut</t>
  </si>
  <si>
    <t>Prime de 650€</t>
  </si>
  <si>
    <t>Prime de 475€</t>
  </si>
  <si>
    <t>20€/joueurs</t>
  </si>
  <si>
    <t>10€/joueurs</t>
  </si>
  <si>
    <t>15 joueurs = 150€</t>
  </si>
  <si>
    <t>(*) Comparaison faite au 30/06/2023 par rapport aux effectifs au 31 août 2022</t>
  </si>
  <si>
    <t>(*) Evaluation sur les licences saisies au 15/10/2023.</t>
  </si>
  <si>
    <t>(*) Résultat obtenu au 31/08/2023</t>
  </si>
  <si>
    <t>PART VARIABLE SUR LA PERFORMANCE</t>
  </si>
  <si>
    <t>Démarche</t>
  </si>
  <si>
    <t>Décrire ce qu’il y a faire pour arriver à l’objectif, à coconstruire avec le salarié</t>
  </si>
  <si>
    <t>Après plusieurs saisons : les objectifs peuvent être proposés par le salarié.</t>
  </si>
  <si>
    <t>Prévoir un entretien : 1 ou 2 fois par an ou par trimestre de 30 min</t>
  </si>
  <si>
    <t>Cette prime vient récompenser l'accompagnement à la compétition des jeunes GALAXIE d'une part et 11/18 ans d'autre part. 
Les chiffres retenus sont ceux au 31 Août.</t>
  </si>
  <si>
    <t>4 jeunes à 20 matchs ou +</t>
  </si>
  <si>
    <t>4 joueurs = 80€</t>
  </si>
  <si>
    <t>IJA : indemnités de juge-arbitrage (dans la limite de 5965€ en 2021 ; 14,5% de PASS (cf loi sur l'arbitrage))</t>
  </si>
  <si>
    <t>Programmer un calendrier des actions du club pour la prochaine saison sportive (n+1)</t>
  </si>
  <si>
    <t>Programmer un calendrier des actions du club pour la prochaine saison sportive (n+1)
Accompagner un nouvel adhérent pour son arrivé au club : offres proposées, aide à la création du compte TENUP, calendrier des actions du club...
Mise en œuvre de 2 animations à minima par saison / public ciblé : Blanc/ Violet, Rouge, Orange, Vert, 11/14 ans 15/18 ans, adultes, sénior+
Proposer des animations pour les compétiteurs et non compétiteurs
Exemples : animations Halloween, Noel, Chandeleur, Carnaval, fin d'école de tennis, compétitions, soirées conviviales, sortie padel/beach, grand tournois, stages...</t>
  </si>
  <si>
    <t>Saisi des niveaux sur ADOC</t>
  </si>
  <si>
    <t>Participation aux championnats individuels jeunes voire sénior
Communiquer sur les compétitions organiées par les clubs voisins</t>
  </si>
  <si>
    <t>Saisi des compétitions du club dans le guide de la compétition jeune du CD / Ligue</t>
  </si>
  <si>
    <t xml:space="preserve">Programmer un calendrier des actions du club pour la prochaine saison sportive (n+1)
Mise en œuvre d'actions de recutement sur les publics ciblés par le club : U10, U18, adulte, public avec pathologie (sport santé)
Proposer une offre adapté à la période de l'année et au public ciblé pour permettre une pratique au club immédiate après l'action
Proposer des offres courtes durée (début et/ou fin de saison) associée à la licence Découverte (résultat pris en compte si transformation en licence CLUB)
Exemples : tennis à l'école, centre de loisirs sur les vacances scolaires sur Mayenne et les communes voisines, journées parrainage jeunes et adultes (viens jouer avec un copain, double licencié/non licencié...), forum des associations, portes ouvertes, hors les murs (urban tennis sur un parking de supermarché, place publique) </t>
  </si>
  <si>
    <t>Cette prime vient récompenser l'augmentation des effectifs avec une licence CLUB (*)</t>
  </si>
  <si>
    <t>Prime P2 versée fin Août : AUGMENTATION DES EFFECTIFS 2022 / 2023</t>
  </si>
  <si>
    <t>Prime P1 versée fin Octobre : FIDELISATION DES CLIENTS</t>
  </si>
  <si>
    <t>Plan d'actions à mettre en œuvre pour atteindre les objectifs</t>
  </si>
  <si>
    <t>Organisation de 3 TMC à minima par niveau
Organisation de journées matchs libres
Organisation d'un tournoi jeune et sénior open
Organisation d'un tournoi interne jeune et sénior
Participation aux championnat par équipe du comité</t>
  </si>
  <si>
    <t xml:space="preserve">Organisation de 3 plateaux à minima par niveau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</si>
</sst>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/>
    <xf numFmtId="164" fontId="0" fillId="0" borderId="0" xfId="0" applyNumberFormat="1"/>
    <xf numFmtId="0" fontId="3" fillId="0" borderId="0" xfId="0" applyFont="1" applyAlignment="1">
      <alignment horizontal="left" vertical="top" wrapText="1"/>
    </xf>
    <xf numFmtId="0" fontId="0" fillId="3" borderId="0" xfId="0" applyFill="1"/>
    <xf numFmtId="6" fontId="0" fillId="3" borderId="0" xfId="0" applyNumberForma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B731-24B6-4835-AAEE-96411C4B89F1}">
  <dimension ref="A1:G61"/>
  <sheetViews>
    <sheetView tabSelected="1" zoomScaleNormal="100" workbookViewId="0">
      <selection activeCell="A46" sqref="A46:D47"/>
    </sheetView>
  </sheetViews>
  <sheetFormatPr baseColWidth="10" defaultColWidth="11.453125" defaultRowHeight="14.5" x14ac:dyDescent="0.35"/>
  <cols>
    <col min="1" max="1" width="8.08984375" customWidth="1"/>
    <col min="2" max="2" width="63.1796875" customWidth="1"/>
    <col min="3" max="3" width="78.1796875" customWidth="1"/>
    <col min="4" max="4" width="31.6328125" customWidth="1"/>
  </cols>
  <sheetData>
    <row r="1" spans="1:7" ht="21" x14ac:dyDescent="0.5">
      <c r="A1" s="21" t="s">
        <v>57</v>
      </c>
      <c r="B1" s="21"/>
      <c r="C1" s="21"/>
      <c r="D1" s="21"/>
      <c r="E1" s="21"/>
      <c r="F1" s="21"/>
      <c r="G1" s="21"/>
    </row>
    <row r="2" spans="1:7" s="2" customFormat="1" ht="38.4" customHeight="1" x14ac:dyDescent="0.35">
      <c r="A2" s="5" t="s">
        <v>74</v>
      </c>
      <c r="C2" s="16" t="s">
        <v>75</v>
      </c>
      <c r="E2" s="16" t="s">
        <v>48</v>
      </c>
      <c r="F2" s="16"/>
    </row>
    <row r="3" spans="1:7" ht="14.4" customHeight="1" x14ac:dyDescent="0.35">
      <c r="A3" t="s">
        <v>0</v>
      </c>
      <c r="C3" s="29" t="s">
        <v>67</v>
      </c>
    </row>
    <row r="4" spans="1:7" x14ac:dyDescent="0.35">
      <c r="C4" s="29"/>
    </row>
    <row r="5" spans="1:7" x14ac:dyDescent="0.35">
      <c r="A5" t="s">
        <v>1</v>
      </c>
      <c r="B5" t="s">
        <v>26</v>
      </c>
      <c r="C5" s="29"/>
      <c r="D5" s="14" t="s">
        <v>25</v>
      </c>
    </row>
    <row r="6" spans="1:7" x14ac:dyDescent="0.35">
      <c r="A6" t="s">
        <v>2</v>
      </c>
      <c r="B6" t="s">
        <v>27</v>
      </c>
      <c r="C6" s="29"/>
      <c r="D6" s="14" t="s">
        <v>28</v>
      </c>
    </row>
    <row r="7" spans="1:7" x14ac:dyDescent="0.35">
      <c r="A7" t="s">
        <v>3</v>
      </c>
      <c r="B7" t="s">
        <v>35</v>
      </c>
      <c r="C7" s="29"/>
      <c r="D7" s="14" t="s">
        <v>50</v>
      </c>
    </row>
    <row r="8" spans="1:7" x14ac:dyDescent="0.35">
      <c r="A8" t="s">
        <v>4</v>
      </c>
      <c r="B8" t="s">
        <v>36</v>
      </c>
      <c r="C8" s="29"/>
      <c r="D8" s="14" t="s">
        <v>49</v>
      </c>
    </row>
    <row r="9" spans="1:7" ht="14.4" customHeight="1" x14ac:dyDescent="0.35">
      <c r="A9" s="28" t="s">
        <v>55</v>
      </c>
      <c r="B9" s="28"/>
      <c r="C9" s="29"/>
      <c r="D9" s="9"/>
    </row>
    <row r="10" spans="1:7" ht="31.25" customHeight="1" x14ac:dyDescent="0.35">
      <c r="A10" s="28"/>
      <c r="B10" s="28"/>
      <c r="C10" s="29"/>
      <c r="D10" s="9"/>
    </row>
    <row r="11" spans="1:7" x14ac:dyDescent="0.35">
      <c r="A11" s="6"/>
      <c r="B11" s="6"/>
      <c r="C11" s="6"/>
      <c r="D11" s="6"/>
    </row>
    <row r="12" spans="1:7" x14ac:dyDescent="0.35">
      <c r="A12" s="3" t="s">
        <v>73</v>
      </c>
    </row>
    <row r="13" spans="1:7" ht="14.4" customHeight="1" x14ac:dyDescent="0.35">
      <c r="A13" t="s">
        <v>72</v>
      </c>
      <c r="C13" s="29" t="s">
        <v>71</v>
      </c>
    </row>
    <row r="14" spans="1:7" x14ac:dyDescent="0.35">
      <c r="C14" s="29"/>
    </row>
    <row r="15" spans="1:7" x14ac:dyDescent="0.35">
      <c r="A15" t="s">
        <v>1</v>
      </c>
      <c r="B15" t="s">
        <v>5</v>
      </c>
      <c r="C15" s="29"/>
      <c r="D15" s="14" t="s">
        <v>6</v>
      </c>
      <c r="E15" s="1" t="s">
        <v>32</v>
      </c>
      <c r="F15" s="1" t="s">
        <v>31</v>
      </c>
    </row>
    <row r="16" spans="1:7" x14ac:dyDescent="0.35">
      <c r="A16" t="s">
        <v>2</v>
      </c>
      <c r="B16" t="s">
        <v>23</v>
      </c>
      <c r="C16" s="29"/>
      <c r="D16" s="14" t="s">
        <v>29</v>
      </c>
      <c r="E16" s="12">
        <v>30</v>
      </c>
      <c r="F16" s="12">
        <f>30*5</f>
        <v>150</v>
      </c>
    </row>
    <row r="17" spans="1:6" x14ac:dyDescent="0.35">
      <c r="A17" t="s">
        <v>3</v>
      </c>
      <c r="B17" t="s">
        <v>24</v>
      </c>
      <c r="C17" s="29"/>
      <c r="D17" s="14" t="s">
        <v>33</v>
      </c>
      <c r="E17" s="12">
        <f>35*6</f>
        <v>210</v>
      </c>
      <c r="F17" s="12">
        <f>35*10</f>
        <v>350</v>
      </c>
    </row>
    <row r="18" spans="1:6" x14ac:dyDescent="0.35">
      <c r="A18" t="s">
        <v>4</v>
      </c>
      <c r="B18" t="s">
        <v>30</v>
      </c>
      <c r="C18" s="29"/>
      <c r="D18" s="14" t="s">
        <v>34</v>
      </c>
      <c r="E18" s="12">
        <f>40*11</f>
        <v>440</v>
      </c>
      <c r="F18" s="12">
        <f>40*20</f>
        <v>800</v>
      </c>
    </row>
    <row r="19" spans="1:6" x14ac:dyDescent="0.35">
      <c r="C19" s="29"/>
    </row>
    <row r="20" spans="1:6" ht="14.4" customHeight="1" x14ac:dyDescent="0.35">
      <c r="A20" s="28" t="s">
        <v>54</v>
      </c>
      <c r="B20" s="28"/>
      <c r="C20" s="29"/>
      <c r="D20" s="9"/>
    </row>
    <row r="21" spans="1:6" ht="63" customHeight="1" x14ac:dyDescent="0.35">
      <c r="A21" s="28"/>
      <c r="B21" s="28"/>
      <c r="C21" s="29"/>
      <c r="D21" s="9"/>
    </row>
    <row r="22" spans="1:6" x14ac:dyDescent="0.35">
      <c r="A22" s="6"/>
      <c r="B22" s="6"/>
      <c r="C22" s="6"/>
      <c r="D22" s="6"/>
    </row>
    <row r="23" spans="1:6" x14ac:dyDescent="0.35">
      <c r="A23" s="3" t="s">
        <v>47</v>
      </c>
    </row>
    <row r="24" spans="1:6" ht="45" customHeight="1" x14ac:dyDescent="0.35">
      <c r="A24" s="22" t="s">
        <v>62</v>
      </c>
      <c r="B24" s="22"/>
      <c r="C24" s="19" t="s">
        <v>66</v>
      </c>
      <c r="D24" s="18"/>
    </row>
    <row r="25" spans="1:6" x14ac:dyDescent="0.35">
      <c r="A25" s="18"/>
      <c r="B25" s="18"/>
      <c r="C25" s="18"/>
      <c r="D25" s="18"/>
    </row>
    <row r="26" spans="1:6" x14ac:dyDescent="0.35">
      <c r="A26" s="7" t="s">
        <v>11</v>
      </c>
    </row>
    <row r="27" spans="1:6" x14ac:dyDescent="0.35">
      <c r="A27" s="8" t="s">
        <v>12</v>
      </c>
    </row>
    <row r="28" spans="1:6" x14ac:dyDescent="0.35">
      <c r="A28" t="s">
        <v>37</v>
      </c>
      <c r="C28" s="20" t="s">
        <v>68</v>
      </c>
    </row>
    <row r="29" spans="1:6" x14ac:dyDescent="0.35">
      <c r="A29" s="10" t="s">
        <v>44</v>
      </c>
      <c r="C29" s="20" t="s">
        <v>70</v>
      </c>
    </row>
    <row r="30" spans="1:6" x14ac:dyDescent="0.35">
      <c r="A30" t="s">
        <v>1</v>
      </c>
      <c r="B30" t="s">
        <v>38</v>
      </c>
      <c r="C30" s="20" t="s">
        <v>77</v>
      </c>
      <c r="D30" s="14" t="s">
        <v>6</v>
      </c>
    </row>
    <row r="31" spans="1:6" x14ac:dyDescent="0.35">
      <c r="A31" t="s">
        <v>2</v>
      </c>
      <c r="B31" t="s">
        <v>39</v>
      </c>
      <c r="C31" s="20"/>
      <c r="D31" s="15">
        <v>100</v>
      </c>
    </row>
    <row r="32" spans="1:6" ht="14.4" customHeight="1" x14ac:dyDescent="0.35">
      <c r="A32" t="s">
        <v>3</v>
      </c>
      <c r="B32" t="s">
        <v>40</v>
      </c>
      <c r="C32" s="20"/>
      <c r="D32" s="15">
        <v>150</v>
      </c>
    </row>
    <row r="33" spans="1:5" ht="14.4" customHeight="1" x14ac:dyDescent="0.35">
      <c r="A33" t="s">
        <v>4</v>
      </c>
      <c r="B33" t="s">
        <v>41</v>
      </c>
      <c r="C33" s="20"/>
      <c r="D33" s="15">
        <v>200</v>
      </c>
    </row>
    <row r="34" spans="1:5" ht="14.4" customHeight="1" x14ac:dyDescent="0.35">
      <c r="A34" s="25" t="s">
        <v>13</v>
      </c>
      <c r="B34" s="25"/>
      <c r="C34" s="13"/>
    </row>
    <row r="35" spans="1:5" ht="14.4" customHeight="1" x14ac:dyDescent="0.35">
      <c r="A35" s="11" t="s">
        <v>43</v>
      </c>
      <c r="B35" s="9"/>
      <c r="C35" s="26" t="s">
        <v>76</v>
      </c>
      <c r="D35" s="9"/>
    </row>
    <row r="36" spans="1:5" ht="14.4" customHeight="1" x14ac:dyDescent="0.35">
      <c r="A36" t="s">
        <v>7</v>
      </c>
      <c r="B36" t="s">
        <v>42</v>
      </c>
      <c r="C36" s="26"/>
      <c r="D36" s="14" t="s">
        <v>6</v>
      </c>
    </row>
    <row r="37" spans="1:5" x14ac:dyDescent="0.35">
      <c r="A37" t="s">
        <v>8</v>
      </c>
      <c r="B37" t="s">
        <v>14</v>
      </c>
      <c r="C37" s="26"/>
      <c r="D37" s="15">
        <v>100</v>
      </c>
    </row>
    <row r="38" spans="1:5" x14ac:dyDescent="0.35">
      <c r="A38" t="s">
        <v>9</v>
      </c>
      <c r="B38" t="s">
        <v>15</v>
      </c>
      <c r="C38" s="26"/>
      <c r="D38" s="15">
        <v>150</v>
      </c>
    </row>
    <row r="39" spans="1:5" x14ac:dyDescent="0.35">
      <c r="A39" t="s">
        <v>10</v>
      </c>
      <c r="B39" t="s">
        <v>16</v>
      </c>
      <c r="C39" s="26"/>
      <c r="D39" s="15">
        <v>200</v>
      </c>
    </row>
    <row r="41" spans="1:5" x14ac:dyDescent="0.35">
      <c r="A41" s="7" t="s">
        <v>17</v>
      </c>
    </row>
    <row r="42" spans="1:5" x14ac:dyDescent="0.35">
      <c r="A42" s="8" t="s">
        <v>12</v>
      </c>
      <c r="C42" s="26" t="s">
        <v>69</v>
      </c>
      <c r="E42" t="s">
        <v>46</v>
      </c>
    </row>
    <row r="43" spans="1:5" x14ac:dyDescent="0.35">
      <c r="A43" t="s">
        <v>63</v>
      </c>
      <c r="C43" s="27"/>
      <c r="D43" s="14" t="s">
        <v>51</v>
      </c>
      <c r="E43" t="s">
        <v>64</v>
      </c>
    </row>
    <row r="44" spans="1:5" x14ac:dyDescent="0.35">
      <c r="A44" t="s">
        <v>45</v>
      </c>
      <c r="C44" s="27"/>
      <c r="D44" s="14" t="s">
        <v>52</v>
      </c>
      <c r="E44" t="s">
        <v>53</v>
      </c>
    </row>
    <row r="45" spans="1:5" x14ac:dyDescent="0.35">
      <c r="C45" s="27"/>
    </row>
    <row r="46" spans="1:5" x14ac:dyDescent="0.35">
      <c r="A46" s="25" t="s">
        <v>56</v>
      </c>
      <c r="B46" s="25"/>
      <c r="C46" s="25"/>
      <c r="D46" s="25"/>
    </row>
    <row r="47" spans="1:5" x14ac:dyDescent="0.35">
      <c r="A47" s="25"/>
      <c r="B47" s="25"/>
      <c r="C47" s="25"/>
      <c r="D47" s="25"/>
    </row>
    <row r="48" spans="1:5" x14ac:dyDescent="0.35">
      <c r="A48" s="6"/>
      <c r="B48" s="6"/>
      <c r="C48" s="6"/>
      <c r="D48" s="6"/>
    </row>
    <row r="49" spans="1:4" ht="29.4" customHeight="1" x14ac:dyDescent="0.35">
      <c r="A49" s="23" t="s">
        <v>65</v>
      </c>
      <c r="B49" s="23"/>
    </row>
    <row r="50" spans="1:4" ht="29.4" customHeight="1" x14ac:dyDescent="0.35">
      <c r="A50" s="24" t="s">
        <v>18</v>
      </c>
      <c r="B50" s="24"/>
    </row>
    <row r="51" spans="1:4" ht="28.75" customHeight="1" x14ac:dyDescent="0.35">
      <c r="A51" s="24" t="s">
        <v>19</v>
      </c>
      <c r="B51" s="24"/>
    </row>
    <row r="52" spans="1:4" x14ac:dyDescent="0.35">
      <c r="A52" t="s">
        <v>20</v>
      </c>
    </row>
    <row r="54" spans="1:4" x14ac:dyDescent="0.35">
      <c r="A54" t="s">
        <v>21</v>
      </c>
    </row>
    <row r="55" spans="1:4" x14ac:dyDescent="0.35">
      <c r="A55" s="14" t="s">
        <v>22</v>
      </c>
      <c r="B55" s="14"/>
    </row>
    <row r="57" spans="1:4" x14ac:dyDescent="0.35">
      <c r="A57" s="6"/>
      <c r="B57" s="6"/>
      <c r="C57" s="6"/>
      <c r="D57" s="6"/>
    </row>
    <row r="58" spans="1:4" x14ac:dyDescent="0.35">
      <c r="A58" s="4" t="s">
        <v>58</v>
      </c>
    </row>
    <row r="59" spans="1:4" x14ac:dyDescent="0.35">
      <c r="A59" s="17" t="s">
        <v>59</v>
      </c>
    </row>
    <row r="60" spans="1:4" x14ac:dyDescent="0.35">
      <c r="A60" s="17" t="s">
        <v>61</v>
      </c>
    </row>
    <row r="61" spans="1:4" x14ac:dyDescent="0.35">
      <c r="A61" s="17" t="s">
        <v>60</v>
      </c>
    </row>
  </sheetData>
  <mergeCells count="13">
    <mergeCell ref="A51:B51"/>
    <mergeCell ref="C35:C39"/>
    <mergeCell ref="C42:C45"/>
    <mergeCell ref="A9:B10"/>
    <mergeCell ref="C3:C10"/>
    <mergeCell ref="A20:B21"/>
    <mergeCell ref="C13:C21"/>
    <mergeCell ref="A46:D47"/>
    <mergeCell ref="A1:G1"/>
    <mergeCell ref="A24:B24"/>
    <mergeCell ref="A49:B49"/>
    <mergeCell ref="A50:B50"/>
    <mergeCell ref="A34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695C-C2D6-45F5-AC1D-096F494519BE}">
  <dimension ref="A1"/>
  <sheetViews>
    <sheetView workbookViewId="0"/>
  </sheetViews>
  <sheetFormatPr baseColWidth="10" defaultColWidth="8.9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PAY PLAN</vt:lpstr>
      <vt:lpstr>Feuil1</vt:lpstr>
      <vt:lpstr>'PAY PLAN'!Zone_d_impression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Frederick Fouchard</dc:creator>
  <cp:keywords/>
  <dc:description/>
  <cp:lastModifiedBy>Patricia VASSEUR</cp:lastModifiedBy>
  <cp:revision/>
  <dcterms:created xsi:type="dcterms:W3CDTF">2020-03-22T15:47:09Z</dcterms:created>
  <dcterms:modified xsi:type="dcterms:W3CDTF">2023-04-10T13:58:37Z</dcterms:modified>
  <cp:category/>
  <cp:contentStatus/>
</cp:coreProperties>
</file>